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<sst xmlns="http://schemas.openxmlformats.org/spreadsheetml/2006/main" count="41" uniqueCount="36">
  <si>
    <t>Óra</t>
  </si>
  <si>
    <t>Oktatók:</t>
  </si>
  <si>
    <t>Dr. Simon Sándor</t>
  </si>
  <si>
    <t>Befektetések alapjai    6 óra    130</t>
  </si>
  <si>
    <t xml:space="preserve">Befektetések alapjai </t>
  </si>
  <si>
    <t>Dr. Nyári Csaba</t>
  </si>
  <si>
    <r>
      <t xml:space="preserve">Befektetések alapjai    7 óra    </t>
    </r>
    <r>
      <rPr>
        <b/>
        <sz val="10"/>
        <rFont val="Arial"/>
        <family val="2"/>
      </rPr>
      <t>Kollégium</t>
    </r>
  </si>
  <si>
    <t>Befektetések alapjai    5 óra    235</t>
  </si>
  <si>
    <t>Nemzetközi számvitel      6 óra    235</t>
  </si>
  <si>
    <t xml:space="preserve">Nemzetközi számvitel  </t>
  </si>
  <si>
    <t>Controlling</t>
  </si>
  <si>
    <t>Vállalati pénzügyi döntések</t>
  </si>
  <si>
    <t>Ellenőrzés</t>
  </si>
  <si>
    <t>Vállalati adózás        5 óra     235</t>
  </si>
  <si>
    <t>Vállalati adózás</t>
  </si>
  <si>
    <t>Dr. Ráfi Péter</t>
  </si>
  <si>
    <t>Vállalati adózás        7 óra     130</t>
  </si>
  <si>
    <t xml:space="preserve">Pénzügy és Számvitel III. évfolyam  2018/2019. 2. félév                                                                     </t>
  </si>
  <si>
    <t>Controlling      techn.         6 óra    67</t>
  </si>
  <si>
    <t>Vállalati pénzügyi  döntések                        8 óra Kollégium</t>
  </si>
  <si>
    <t>Ellenőrzés                4 óra     235</t>
  </si>
  <si>
    <t>Ellenőrzés                        4 óra     235</t>
  </si>
  <si>
    <t>Controlling            3 óra    67</t>
  </si>
  <si>
    <t>Controlling technikák</t>
  </si>
  <si>
    <t>Seres Péter</t>
  </si>
  <si>
    <t>Controlling  technikák     6 óra    67</t>
  </si>
  <si>
    <t>Seres Ildikó</t>
  </si>
  <si>
    <t>Szabóné Bohus Márta</t>
  </si>
  <si>
    <t>Nemzetközi számvitel      6 óra    223</t>
  </si>
  <si>
    <t>Vállalati pénzügyi  döntések                6 óra      223</t>
  </si>
  <si>
    <t>Controlling                    7 óra    67</t>
  </si>
  <si>
    <t>Controlling                5 óra    67</t>
  </si>
  <si>
    <t>Ellenőrzés                 4 óra     223</t>
  </si>
  <si>
    <t>Vállalati pénzügyi  döntések                       7 óra         223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</si>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</sst>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4" borderId="23" xfId="0" applyNumberFormat="1" applyFont="1" applyFill="1" applyBorder="1" applyAlignment="1">
      <alignment horizontal="center" vertical="center" wrapText="1"/>
    </xf>
    <xf numFmtId="166" fontId="0" fillId="34" borderId="19" xfId="0" applyNumberFormat="1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 wrapText="1"/>
    </xf>
    <xf numFmtId="0" fontId="0" fillId="11" borderId="19" xfId="0" applyFill="1" applyBorder="1" applyAlignment="1">
      <alignment horizontal="left" vertical="center" wrapText="1"/>
    </xf>
    <xf numFmtId="166" fontId="0" fillId="11" borderId="11" xfId="0" applyNumberFormat="1" applyFont="1" applyFill="1" applyBorder="1" applyAlignment="1">
      <alignment horizontal="left" vertical="center" wrapText="1"/>
    </xf>
    <xf numFmtId="166" fontId="0" fillId="11" borderId="23" xfId="0" applyNumberFormat="1" applyFont="1" applyFill="1" applyBorder="1" applyAlignment="1">
      <alignment horizontal="left" vertical="center" wrapText="1"/>
    </xf>
    <xf numFmtId="166" fontId="0" fillId="35" borderId="10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/>
    </xf>
    <xf numFmtId="0" fontId="0" fillId="39" borderId="26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3"/>
  <sheetViews>
    <sheetView tabSelected="1" view="pageBreakPreview" zoomScaleSheetLayoutView="100" workbookViewId="0" topLeftCell="A31">
      <selection activeCell="T46" sqref="T46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48" t="s">
        <v>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5" ht="12.75">
      <c r="A2" s="1" t="s">
        <v>0</v>
      </c>
      <c r="B2" s="72">
        <v>43503</v>
      </c>
      <c r="C2" s="115"/>
      <c r="D2" s="72">
        <v>43504</v>
      </c>
      <c r="E2" s="115"/>
      <c r="F2" s="164">
        <v>43505</v>
      </c>
      <c r="G2" s="165"/>
      <c r="H2" s="6"/>
      <c r="I2" s="5" t="s">
        <v>0</v>
      </c>
      <c r="J2" s="34">
        <v>43524</v>
      </c>
      <c r="K2" s="72">
        <v>43525</v>
      </c>
      <c r="L2" s="175"/>
      <c r="M2" s="72">
        <v>43526</v>
      </c>
      <c r="N2" s="155"/>
      <c r="O2" s="115"/>
    </row>
    <row r="3" spans="1:15" ht="12.75" customHeight="1">
      <c r="A3" s="14" t="str">
        <f>"8 - "&amp;"9"</f>
        <v>8 - 9</v>
      </c>
      <c r="B3" s="45"/>
      <c r="C3" s="46"/>
      <c r="D3" s="58"/>
      <c r="E3" s="59"/>
      <c r="F3" s="75" t="s">
        <v>6</v>
      </c>
      <c r="G3" s="76"/>
      <c r="H3" s="6"/>
      <c r="I3" s="15" t="str">
        <f>"8 - "&amp;"9"</f>
        <v>8 - 9</v>
      </c>
      <c r="J3" s="21"/>
      <c r="K3" s="75" t="s">
        <v>7</v>
      </c>
      <c r="L3" s="76"/>
      <c r="M3" s="89" t="s">
        <v>18</v>
      </c>
      <c r="N3" s="90"/>
      <c r="O3" s="91"/>
    </row>
    <row r="4" spans="1:15" ht="12.75" customHeight="1">
      <c r="A4" s="14" t="str">
        <f>"9 - "&amp;"10"</f>
        <v>9 - 10</v>
      </c>
      <c r="B4" s="41"/>
      <c r="C4" s="42"/>
      <c r="D4" s="58"/>
      <c r="E4" s="59"/>
      <c r="F4" s="77"/>
      <c r="G4" s="78"/>
      <c r="H4" s="6"/>
      <c r="I4" s="15" t="str">
        <f>"9 - "&amp;"10"</f>
        <v>9 - 10</v>
      </c>
      <c r="J4" s="68"/>
      <c r="K4" s="77"/>
      <c r="L4" s="78"/>
      <c r="M4" s="92"/>
      <c r="N4" s="93"/>
      <c r="O4" s="94"/>
    </row>
    <row r="5" spans="1:15" ht="12.75" customHeight="1">
      <c r="A5" s="14" t="str">
        <f>"10 - "&amp;"11"</f>
        <v>10 - 11</v>
      </c>
      <c r="B5" s="41"/>
      <c r="C5" s="42"/>
      <c r="D5" s="58"/>
      <c r="E5" s="59"/>
      <c r="F5" s="77"/>
      <c r="G5" s="78"/>
      <c r="H5" s="6"/>
      <c r="I5" s="15" t="str">
        <f>"10 - "&amp;"11"</f>
        <v>10 - 11</v>
      </c>
      <c r="J5" s="69"/>
      <c r="K5" s="77"/>
      <c r="L5" s="78"/>
      <c r="M5" s="92"/>
      <c r="N5" s="93"/>
      <c r="O5" s="94"/>
    </row>
    <row r="6" spans="1:15" ht="12.75">
      <c r="A6" s="14" t="str">
        <f>"11 - "&amp;"12"</f>
        <v>11 - 12</v>
      </c>
      <c r="B6" s="41"/>
      <c r="C6" s="42"/>
      <c r="D6" s="58"/>
      <c r="E6" s="59"/>
      <c r="F6" s="77"/>
      <c r="G6" s="78"/>
      <c r="H6" s="6"/>
      <c r="I6" s="15" t="str">
        <f>"11 - "&amp;"12"</f>
        <v>11 - 12</v>
      </c>
      <c r="J6" s="69"/>
      <c r="K6" s="77"/>
      <c r="L6" s="78"/>
      <c r="M6" s="92"/>
      <c r="N6" s="93"/>
      <c r="O6" s="94"/>
    </row>
    <row r="7" spans="1:15" ht="12.75" customHeight="1">
      <c r="A7" s="14" t="str">
        <f>"12 - "&amp;"13"</f>
        <v>12 - 13</v>
      </c>
      <c r="B7" s="58"/>
      <c r="C7" s="59"/>
      <c r="D7" s="58"/>
      <c r="E7" s="59"/>
      <c r="F7" s="77"/>
      <c r="G7" s="78"/>
      <c r="H7" s="6"/>
      <c r="I7" s="15" t="str">
        <f>"12 - "&amp;"13"</f>
        <v>12 - 13</v>
      </c>
      <c r="J7" s="70"/>
      <c r="K7" s="79"/>
      <c r="L7" s="80"/>
      <c r="M7" s="92"/>
      <c r="N7" s="93"/>
      <c r="O7" s="94"/>
    </row>
    <row r="8" spans="1:15" ht="12.75" customHeight="1">
      <c r="A8" s="14" t="str">
        <f>"13 - "&amp;"14"</f>
        <v>13 - 14</v>
      </c>
      <c r="B8" s="58"/>
      <c r="C8" s="59"/>
      <c r="D8" s="75" t="s">
        <v>3</v>
      </c>
      <c r="E8" s="76"/>
      <c r="F8" s="77"/>
      <c r="G8" s="78"/>
      <c r="H8" s="6"/>
      <c r="I8" s="15" t="str">
        <f>"13 - "&amp;"14"</f>
        <v>13 - 14</v>
      </c>
      <c r="J8" s="70"/>
      <c r="K8" s="83" t="s">
        <v>8</v>
      </c>
      <c r="L8" s="84"/>
      <c r="M8" s="95"/>
      <c r="N8" s="96"/>
      <c r="O8" s="97"/>
    </row>
    <row r="9" spans="1:15" ht="12.75" customHeight="1" thickBot="1">
      <c r="A9" s="14" t="str">
        <f>"14 - "&amp;"15"</f>
        <v>14 - 15</v>
      </c>
      <c r="B9" s="58"/>
      <c r="C9" s="59"/>
      <c r="D9" s="77"/>
      <c r="E9" s="78"/>
      <c r="F9" s="81"/>
      <c r="G9" s="82"/>
      <c r="H9" s="6"/>
      <c r="I9" s="15" t="str">
        <f>"14 - "&amp;"15"</f>
        <v>14 - 15</v>
      </c>
      <c r="J9" s="70"/>
      <c r="K9" s="85"/>
      <c r="L9" s="86"/>
      <c r="M9" s="38"/>
      <c r="N9" s="49"/>
      <c r="O9" s="38"/>
    </row>
    <row r="10" spans="1:15" ht="12.75">
      <c r="A10" s="14" t="str">
        <f>"15 - "&amp;"16"</f>
        <v>15 - 16</v>
      </c>
      <c r="B10" s="58"/>
      <c r="C10" s="59"/>
      <c r="D10" s="77"/>
      <c r="E10" s="78"/>
      <c r="F10" s="43"/>
      <c r="G10" s="40"/>
      <c r="H10" s="6"/>
      <c r="I10" s="15" t="str">
        <f>"15 - "&amp;"16"</f>
        <v>15 - 16</v>
      </c>
      <c r="J10" s="70"/>
      <c r="K10" s="85"/>
      <c r="L10" s="86"/>
      <c r="M10" s="39"/>
      <c r="N10" s="50"/>
      <c r="O10" s="39"/>
    </row>
    <row r="11" spans="1:15" ht="12.75">
      <c r="A11" s="14" t="str">
        <f>"16 - "&amp;"17"</f>
        <v>16 - 17</v>
      </c>
      <c r="B11" s="58"/>
      <c r="C11" s="59"/>
      <c r="D11" s="77"/>
      <c r="E11" s="78"/>
      <c r="F11" s="44"/>
      <c r="G11" s="21"/>
      <c r="H11" s="6"/>
      <c r="I11" s="15" t="str">
        <f>"16 - "&amp;"17"</f>
        <v>16 - 17</v>
      </c>
      <c r="J11" s="70"/>
      <c r="K11" s="85"/>
      <c r="L11" s="86"/>
      <c r="M11" s="22"/>
      <c r="O11" s="1"/>
    </row>
    <row r="12" spans="1:15" ht="12.75">
      <c r="A12" s="14" t="str">
        <f>"17 - "&amp;"18"</f>
        <v>17 - 18</v>
      </c>
      <c r="B12" s="58"/>
      <c r="C12" s="59"/>
      <c r="D12" s="77"/>
      <c r="E12" s="78"/>
      <c r="F12" s="44"/>
      <c r="G12" s="21"/>
      <c r="H12" s="6"/>
      <c r="I12" s="5" t="str">
        <f>"17 - "&amp;"18"</f>
        <v>17 - 18</v>
      </c>
      <c r="J12" s="70"/>
      <c r="K12" s="85"/>
      <c r="L12" s="86"/>
      <c r="M12" s="22"/>
      <c r="O12" s="36"/>
    </row>
    <row r="13" spans="1:15" ht="12.75">
      <c r="A13" s="14" t="str">
        <f>"18 - "&amp;"19"</f>
        <v>18 - 19</v>
      </c>
      <c r="B13" s="113"/>
      <c r="C13" s="114"/>
      <c r="D13" s="79"/>
      <c r="E13" s="80"/>
      <c r="F13" s="44"/>
      <c r="G13" s="21"/>
      <c r="H13" s="6"/>
      <c r="I13" s="5" t="str">
        <f>"18 - "&amp;"19"</f>
        <v>18 - 19</v>
      </c>
      <c r="J13" s="60"/>
      <c r="K13" s="87"/>
      <c r="L13" s="88"/>
      <c r="M13" s="22"/>
      <c r="O13" s="36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72">
        <v>43531</v>
      </c>
      <c r="C16" s="115"/>
      <c r="D16" s="72">
        <v>43532</v>
      </c>
      <c r="E16" s="115"/>
      <c r="F16" s="72">
        <v>43533</v>
      </c>
      <c r="G16" s="115"/>
      <c r="H16" s="6"/>
      <c r="I16" s="1" t="s">
        <v>0</v>
      </c>
      <c r="J16" s="34">
        <v>42829</v>
      </c>
      <c r="K16" s="72">
        <v>42830</v>
      </c>
      <c r="L16" s="175"/>
      <c r="M16" s="72">
        <v>42831</v>
      </c>
      <c r="N16" s="156"/>
      <c r="O16" s="157"/>
    </row>
    <row r="17" spans="1:15" ht="12.75" customHeight="1">
      <c r="A17" s="1" t="str">
        <f>"8 - "&amp;"9"</f>
        <v>8 - 9</v>
      </c>
      <c r="B17" s="1"/>
      <c r="C17" s="21"/>
      <c r="D17" s="83" t="s">
        <v>28</v>
      </c>
      <c r="E17" s="84"/>
      <c r="F17" s="104" t="s">
        <v>19</v>
      </c>
      <c r="G17" s="105"/>
      <c r="H17" s="6"/>
      <c r="I17" s="1" t="str">
        <f>"8 - "&amp;"9"</f>
        <v>8 - 9</v>
      </c>
      <c r="J17" s="21"/>
      <c r="K17" s="124" t="s">
        <v>20</v>
      </c>
      <c r="L17" s="125"/>
      <c r="M17" s="124" t="s">
        <v>21</v>
      </c>
      <c r="N17" s="170"/>
      <c r="O17" s="125"/>
    </row>
    <row r="18" spans="1:15" ht="12.75" customHeight="1">
      <c r="A18" s="1" t="str">
        <f>"9 - "&amp;"10"</f>
        <v>9 - 10</v>
      </c>
      <c r="B18" s="1"/>
      <c r="C18" s="21"/>
      <c r="D18" s="85"/>
      <c r="E18" s="86"/>
      <c r="F18" s="106"/>
      <c r="G18" s="107"/>
      <c r="H18" s="6"/>
      <c r="I18" s="1" t="str">
        <f>"9 - "&amp;"10"</f>
        <v>9 - 10</v>
      </c>
      <c r="J18" s="110" t="s">
        <v>22</v>
      </c>
      <c r="K18" s="126"/>
      <c r="L18" s="127"/>
      <c r="M18" s="126"/>
      <c r="N18" s="171"/>
      <c r="O18" s="127"/>
    </row>
    <row r="19" spans="1:15" ht="12.75" customHeight="1">
      <c r="A19" s="1" t="str">
        <f>"10 - "&amp;"11"</f>
        <v>10 - 11</v>
      </c>
      <c r="B19" s="1"/>
      <c r="C19" s="21"/>
      <c r="D19" s="85"/>
      <c r="E19" s="86"/>
      <c r="F19" s="106"/>
      <c r="G19" s="107"/>
      <c r="H19" s="6"/>
      <c r="I19" s="1" t="str">
        <f>"10 - "&amp;"11"</f>
        <v>10 - 11</v>
      </c>
      <c r="J19" s="111"/>
      <c r="K19" s="126"/>
      <c r="L19" s="127"/>
      <c r="M19" s="126"/>
      <c r="N19" s="171"/>
      <c r="O19" s="127"/>
    </row>
    <row r="20" spans="1:15" ht="12.75">
      <c r="A20" s="1" t="str">
        <f>"11 - "&amp;"12"</f>
        <v>11 - 12</v>
      </c>
      <c r="B20" s="98" t="s">
        <v>30</v>
      </c>
      <c r="C20" s="116"/>
      <c r="D20" s="85"/>
      <c r="E20" s="86"/>
      <c r="F20" s="106"/>
      <c r="G20" s="107"/>
      <c r="H20" s="6"/>
      <c r="I20" s="1" t="str">
        <f>"11 - "&amp;"12"</f>
        <v>11 - 12</v>
      </c>
      <c r="J20" s="112"/>
      <c r="K20" s="128"/>
      <c r="L20" s="129"/>
      <c r="M20" s="128"/>
      <c r="N20" s="172"/>
      <c r="O20" s="129"/>
    </row>
    <row r="21" spans="1:15" ht="12.75" customHeight="1">
      <c r="A21" s="1" t="str">
        <f>"12 - "&amp;"13"</f>
        <v>12 - 13</v>
      </c>
      <c r="B21" s="117"/>
      <c r="C21" s="118"/>
      <c r="D21" s="85"/>
      <c r="E21" s="86"/>
      <c r="F21" s="106"/>
      <c r="G21" s="107"/>
      <c r="H21" s="6"/>
      <c r="I21" s="1" t="str">
        <f>"12 - "&amp;"13"</f>
        <v>12 - 13</v>
      </c>
      <c r="J21" s="121" t="s">
        <v>29</v>
      </c>
      <c r="K21" s="58"/>
      <c r="L21" s="59"/>
      <c r="M21" s="58"/>
      <c r="N21" s="63"/>
      <c r="O21" s="59"/>
    </row>
    <row r="22" spans="1:15" ht="12.75" customHeight="1">
      <c r="A22" s="1" t="str">
        <f>"13 - "&amp;"14"</f>
        <v>13 - 14</v>
      </c>
      <c r="B22" s="117"/>
      <c r="C22" s="118"/>
      <c r="D22" s="87"/>
      <c r="E22" s="88"/>
      <c r="F22" s="106"/>
      <c r="G22" s="107"/>
      <c r="H22" s="6"/>
      <c r="I22" s="1" t="str">
        <f>"13 - "&amp;"14"</f>
        <v>13 - 14</v>
      </c>
      <c r="J22" s="122"/>
      <c r="K22" s="158" t="s">
        <v>13</v>
      </c>
      <c r="L22" s="159"/>
      <c r="M22" s="64"/>
      <c r="N22" s="65"/>
      <c r="O22" s="66"/>
    </row>
    <row r="23" spans="1:15" ht="12.75" customHeight="1">
      <c r="A23" s="1" t="str">
        <f>"14 - "&amp;"15"</f>
        <v>14 - 15</v>
      </c>
      <c r="B23" s="117"/>
      <c r="C23" s="118"/>
      <c r="D23" s="98" t="s">
        <v>31</v>
      </c>
      <c r="E23" s="99"/>
      <c r="F23" s="106"/>
      <c r="G23" s="107"/>
      <c r="H23" s="6"/>
      <c r="I23" s="1" t="str">
        <f>"14 - "&amp;"15"</f>
        <v>14 - 15</v>
      </c>
      <c r="J23" s="122"/>
      <c r="K23" s="160"/>
      <c r="L23" s="161"/>
      <c r="M23" s="64"/>
      <c r="N23" s="65"/>
      <c r="O23" s="66"/>
    </row>
    <row r="24" spans="1:15" ht="12.75">
      <c r="A24" s="1" t="str">
        <f>"15 - "&amp;"16"</f>
        <v>15 - 16</v>
      </c>
      <c r="B24" s="117"/>
      <c r="C24" s="118"/>
      <c r="D24" s="100"/>
      <c r="E24" s="101"/>
      <c r="F24" s="108"/>
      <c r="G24" s="109"/>
      <c r="H24" s="6"/>
      <c r="I24" s="1" t="str">
        <f>"15 - "&amp;"16"</f>
        <v>15 - 16</v>
      </c>
      <c r="J24" s="122"/>
      <c r="K24" s="160"/>
      <c r="L24" s="161"/>
      <c r="M24" s="64"/>
      <c r="N24" s="65"/>
      <c r="O24" s="66"/>
    </row>
    <row r="25" spans="1:15" ht="12.75" customHeight="1">
      <c r="A25" s="1" t="str">
        <f>"16 - "&amp;"17"</f>
        <v>16 - 17</v>
      </c>
      <c r="B25" s="117"/>
      <c r="C25" s="118"/>
      <c r="D25" s="100"/>
      <c r="E25" s="101"/>
      <c r="F25" s="62"/>
      <c r="G25" s="61"/>
      <c r="H25" s="6"/>
      <c r="I25" s="1" t="str">
        <f>"16 - "&amp;"17"</f>
        <v>16 - 17</v>
      </c>
      <c r="J25" s="122"/>
      <c r="K25" s="160"/>
      <c r="L25" s="161"/>
      <c r="M25" s="64"/>
      <c r="N25" s="65"/>
      <c r="O25" s="66"/>
    </row>
    <row r="26" spans="1:15" ht="12.75">
      <c r="A26" s="1" t="str">
        <f>"17 - "&amp;"18"</f>
        <v>17 - 18</v>
      </c>
      <c r="B26" s="119"/>
      <c r="C26" s="120"/>
      <c r="D26" s="100"/>
      <c r="E26" s="101"/>
      <c r="F26" s="62"/>
      <c r="G26" s="61"/>
      <c r="H26" s="6"/>
      <c r="I26" s="1" t="str">
        <f>"17 - "&amp;"18"</f>
        <v>17 - 18</v>
      </c>
      <c r="J26" s="123"/>
      <c r="K26" s="162"/>
      <c r="L26" s="163"/>
      <c r="M26" s="64"/>
      <c r="N26" s="65"/>
      <c r="O26" s="66"/>
    </row>
    <row r="27" spans="1:15" ht="12.75">
      <c r="A27" s="1" t="str">
        <f>"18 - "&amp;"19"</f>
        <v>18 - 19</v>
      </c>
      <c r="B27" s="47"/>
      <c r="C27" s="48"/>
      <c r="D27" s="102"/>
      <c r="E27" s="103"/>
      <c r="F27" s="9"/>
      <c r="G27" s="8"/>
      <c r="H27" s="6"/>
      <c r="I27" s="1" t="str">
        <f>"18 - "&amp;"19"</f>
        <v>18 - 19</v>
      </c>
      <c r="J27" s="51"/>
      <c r="K27" s="58"/>
      <c r="L27" s="59"/>
      <c r="M27" s="24"/>
      <c r="N27" s="35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54"/>
      <c r="M28" s="6"/>
    </row>
    <row r="29" spans="1:15" ht="13.5" thickBot="1">
      <c r="A29" s="1" t="s">
        <v>0</v>
      </c>
      <c r="B29" s="72">
        <v>42857</v>
      </c>
      <c r="C29" s="115"/>
      <c r="D29" s="72">
        <v>42858</v>
      </c>
      <c r="E29" s="115"/>
      <c r="F29" s="72">
        <v>42859</v>
      </c>
      <c r="G29" s="115"/>
      <c r="H29" s="6"/>
      <c r="I29" s="1"/>
      <c r="J29" s="34"/>
      <c r="K29" s="72"/>
      <c r="L29" s="175"/>
      <c r="M29" s="72"/>
      <c r="N29" s="73"/>
      <c r="O29" s="74"/>
    </row>
    <row r="30" spans="1:15" ht="12.75" customHeight="1">
      <c r="A30" s="1" t="str">
        <f>"8 - "&amp;"9"</f>
        <v>8 - 9</v>
      </c>
      <c r="B30" s="58"/>
      <c r="C30" s="61"/>
      <c r="D30" s="124" t="s">
        <v>32</v>
      </c>
      <c r="E30" s="125"/>
      <c r="F30" s="173" t="s">
        <v>16</v>
      </c>
      <c r="G30" s="174"/>
      <c r="H30" s="6"/>
      <c r="I30" s="1"/>
      <c r="J30" s="21"/>
      <c r="K30" s="58"/>
      <c r="L30" s="59"/>
      <c r="M30" s="58"/>
      <c r="N30" s="63"/>
      <c r="O30" s="59"/>
    </row>
    <row r="31" spans="1:15" ht="12.75">
      <c r="A31" s="1" t="str">
        <f>"9 - "&amp;"10"</f>
        <v>9 - 10</v>
      </c>
      <c r="B31" s="62"/>
      <c r="C31" s="61"/>
      <c r="D31" s="126"/>
      <c r="E31" s="127"/>
      <c r="F31" s="160"/>
      <c r="G31" s="161"/>
      <c r="H31" s="6"/>
      <c r="I31" s="1"/>
      <c r="J31" s="21"/>
      <c r="K31" s="58"/>
      <c r="L31" s="59"/>
      <c r="M31" s="58"/>
      <c r="N31" s="63"/>
      <c r="O31" s="59"/>
    </row>
    <row r="32" spans="1:15" ht="12.75" customHeight="1">
      <c r="A32" s="1" t="str">
        <f>"10 - "&amp;"11"</f>
        <v>10 - 11</v>
      </c>
      <c r="B32" s="62"/>
      <c r="C32" s="61"/>
      <c r="D32" s="126"/>
      <c r="E32" s="127"/>
      <c r="F32" s="160"/>
      <c r="G32" s="161"/>
      <c r="H32" s="6"/>
      <c r="I32" s="1"/>
      <c r="J32" s="21"/>
      <c r="K32" s="58"/>
      <c r="L32" s="59"/>
      <c r="M32" s="58"/>
      <c r="N32" s="63"/>
      <c r="O32" s="59"/>
    </row>
    <row r="33" spans="1:15" ht="12.75">
      <c r="A33" s="1" t="str">
        <f>"11 - "&amp;"12"</f>
        <v>11 - 12</v>
      </c>
      <c r="B33" s="62"/>
      <c r="C33" s="61"/>
      <c r="D33" s="128"/>
      <c r="E33" s="129"/>
      <c r="F33" s="160"/>
      <c r="G33" s="161"/>
      <c r="H33" s="6"/>
      <c r="I33" s="1"/>
      <c r="J33" s="9"/>
      <c r="K33" s="58"/>
      <c r="L33" s="59"/>
      <c r="M33" s="58"/>
      <c r="N33" s="63"/>
      <c r="O33" s="59"/>
    </row>
    <row r="34" spans="1:15" ht="12.75" customHeight="1">
      <c r="A34" s="1" t="str">
        <f>"12 - "&amp;"13"</f>
        <v>12 - 13</v>
      </c>
      <c r="B34" s="89" t="s">
        <v>25</v>
      </c>
      <c r="C34" s="91"/>
      <c r="D34" s="104" t="s">
        <v>33</v>
      </c>
      <c r="E34" s="105"/>
      <c r="F34" s="160"/>
      <c r="G34" s="161"/>
      <c r="H34" s="6"/>
      <c r="I34" s="1"/>
      <c r="J34" s="71"/>
      <c r="K34" s="58"/>
      <c r="L34" s="59"/>
      <c r="M34" s="58"/>
      <c r="N34" s="63"/>
      <c r="O34" s="59"/>
    </row>
    <row r="35" spans="1:15" ht="12.75" customHeight="1">
      <c r="A35" s="1" t="str">
        <f>"13 - "&amp;"14"</f>
        <v>13 - 14</v>
      </c>
      <c r="B35" s="92"/>
      <c r="C35" s="94"/>
      <c r="D35" s="106"/>
      <c r="E35" s="107"/>
      <c r="F35" s="160"/>
      <c r="G35" s="161"/>
      <c r="H35" s="6"/>
      <c r="I35" s="1"/>
      <c r="J35" s="71"/>
      <c r="K35" s="58"/>
      <c r="L35" s="59"/>
      <c r="M35" s="58"/>
      <c r="N35" s="63"/>
      <c r="O35" s="59"/>
    </row>
    <row r="36" spans="1:15" ht="12.75" customHeight="1">
      <c r="A36" s="1" t="str">
        <f>"14 - "&amp;"15"</f>
        <v>14 - 15</v>
      </c>
      <c r="B36" s="92"/>
      <c r="C36" s="94"/>
      <c r="D36" s="106"/>
      <c r="E36" s="107"/>
      <c r="F36" s="162"/>
      <c r="G36" s="163"/>
      <c r="H36" s="6"/>
      <c r="I36" s="1"/>
      <c r="J36" s="71"/>
      <c r="K36" s="58"/>
      <c r="L36" s="59"/>
      <c r="M36" s="58"/>
      <c r="N36" s="63"/>
      <c r="O36" s="59"/>
    </row>
    <row r="37" spans="1:15" ht="12.75">
      <c r="A37" s="1" t="str">
        <f>"15 - "&amp;"16"</f>
        <v>15 - 16</v>
      </c>
      <c r="B37" s="92"/>
      <c r="C37" s="94"/>
      <c r="D37" s="106"/>
      <c r="E37" s="107"/>
      <c r="F37" s="21"/>
      <c r="G37" s="21"/>
      <c r="H37" s="6"/>
      <c r="I37" s="1"/>
      <c r="J37" s="71"/>
      <c r="K37" s="58"/>
      <c r="L37" s="59"/>
      <c r="M37" s="56"/>
      <c r="N37" s="55"/>
      <c r="O37" s="52"/>
    </row>
    <row r="38" spans="1:15" ht="12.75">
      <c r="A38" s="1" t="str">
        <f>"16 - "&amp;"17"</f>
        <v>16 - 17</v>
      </c>
      <c r="B38" s="92"/>
      <c r="C38" s="94"/>
      <c r="D38" s="106"/>
      <c r="E38" s="107"/>
      <c r="F38" s="21"/>
      <c r="G38" s="21"/>
      <c r="H38" s="6"/>
      <c r="I38" s="1"/>
      <c r="J38" s="71"/>
      <c r="K38" s="58"/>
      <c r="L38" s="59"/>
      <c r="M38" s="57"/>
      <c r="N38" s="55"/>
      <c r="O38" s="52"/>
    </row>
    <row r="39" spans="1:15" ht="12.75" customHeight="1">
      <c r="A39" s="1" t="str">
        <f>"17 - "&amp;"18"</f>
        <v>17 - 18</v>
      </c>
      <c r="B39" s="95"/>
      <c r="C39" s="97"/>
      <c r="D39" s="106"/>
      <c r="E39" s="107"/>
      <c r="F39" s="21"/>
      <c r="G39" s="21"/>
      <c r="H39" s="6"/>
      <c r="I39" s="1"/>
      <c r="J39" s="71"/>
      <c r="K39" s="58"/>
      <c r="L39" s="59"/>
      <c r="M39" s="57"/>
      <c r="N39" s="53"/>
      <c r="O39" s="52"/>
    </row>
    <row r="40" spans="1:15" ht="12.75">
      <c r="A40" s="1" t="str">
        <f>"18 - "&amp;"19"</f>
        <v>18 - 19</v>
      </c>
      <c r="B40" s="62"/>
      <c r="C40" s="61"/>
      <c r="D40" s="108"/>
      <c r="E40" s="109"/>
      <c r="F40" s="21"/>
      <c r="G40" s="21"/>
      <c r="H40" s="6"/>
      <c r="I40" s="1"/>
      <c r="J40" s="67"/>
      <c r="K40" s="58"/>
      <c r="L40" s="59"/>
      <c r="M40" s="57"/>
      <c r="N40" s="53"/>
      <c r="O40" s="52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38"/>
      <c r="M42" s="138"/>
      <c r="N42" s="138"/>
      <c r="O42" s="138"/>
      <c r="P42" s="139"/>
      <c r="Q42" s="139"/>
    </row>
    <row r="43" spans="1:17" ht="12" customHeight="1">
      <c r="A43" s="152" t="s">
        <v>4</v>
      </c>
      <c r="B43" s="153"/>
      <c r="C43" s="153"/>
      <c r="D43" s="153"/>
      <c r="E43" s="153"/>
      <c r="F43" s="153"/>
      <c r="G43" s="153"/>
      <c r="H43" s="153"/>
      <c r="I43" s="150" t="s">
        <v>5</v>
      </c>
      <c r="J43" s="151"/>
      <c r="K43" s="32"/>
      <c r="L43" s="17"/>
      <c r="M43" s="37"/>
      <c r="N43" s="37"/>
      <c r="O43" s="17"/>
      <c r="P43" s="20"/>
      <c r="Q43" s="20"/>
    </row>
    <row r="44" spans="1:17" ht="12" customHeight="1">
      <c r="A44" s="154" t="s">
        <v>9</v>
      </c>
      <c r="B44" s="154"/>
      <c r="C44" s="154"/>
      <c r="D44" s="154"/>
      <c r="E44" s="154"/>
      <c r="F44" s="154"/>
      <c r="G44" s="154"/>
      <c r="H44" s="154"/>
      <c r="I44" s="154" t="s">
        <v>27</v>
      </c>
      <c r="J44" s="154"/>
      <c r="K44" s="33"/>
      <c r="L44" s="17"/>
      <c r="M44" s="17"/>
      <c r="N44" s="17"/>
      <c r="O44" s="17"/>
      <c r="P44" s="20"/>
      <c r="Q44" s="20"/>
    </row>
    <row r="45" spans="1:17" ht="12" customHeight="1">
      <c r="A45" s="134" t="s">
        <v>10</v>
      </c>
      <c r="B45" s="134"/>
      <c r="C45" s="134"/>
      <c r="D45" s="134"/>
      <c r="E45" s="134"/>
      <c r="F45" s="134"/>
      <c r="G45" s="134"/>
      <c r="H45" s="134"/>
      <c r="I45" s="169" t="s">
        <v>2</v>
      </c>
      <c r="J45" s="169"/>
      <c r="K45" s="33"/>
      <c r="L45" s="17"/>
      <c r="M45" s="17"/>
      <c r="N45" s="17"/>
      <c r="O45" s="17"/>
      <c r="P45" s="20"/>
      <c r="Q45" s="20"/>
    </row>
    <row r="46" spans="1:17" ht="15.75" customHeight="1">
      <c r="A46" s="135" t="s">
        <v>11</v>
      </c>
      <c r="B46" s="135"/>
      <c r="C46" s="135"/>
      <c r="D46" s="135"/>
      <c r="E46" s="135"/>
      <c r="F46" s="135"/>
      <c r="G46" s="135"/>
      <c r="H46" s="135"/>
      <c r="I46" s="149" t="s">
        <v>26</v>
      </c>
      <c r="J46" s="149"/>
      <c r="K46" s="18"/>
      <c r="L46" s="17"/>
      <c r="M46" s="17"/>
      <c r="N46" s="17"/>
      <c r="O46" s="17"/>
      <c r="P46" s="20"/>
      <c r="Q46" s="20"/>
    </row>
    <row r="47" spans="1:17" ht="12" customHeight="1">
      <c r="A47" s="136" t="s">
        <v>12</v>
      </c>
      <c r="B47" s="136"/>
      <c r="C47" s="136"/>
      <c r="D47" s="136"/>
      <c r="E47" s="136"/>
      <c r="F47" s="136"/>
      <c r="G47" s="136"/>
      <c r="H47" s="136"/>
      <c r="I47" s="144" t="s">
        <v>24</v>
      </c>
      <c r="J47" s="145"/>
      <c r="K47" s="33"/>
      <c r="L47" s="17"/>
      <c r="M47" s="17"/>
      <c r="N47" s="17"/>
      <c r="O47" s="17"/>
      <c r="P47" s="20"/>
      <c r="Q47" s="20"/>
    </row>
    <row r="48" spans="1:15" ht="12" customHeight="1">
      <c r="A48" s="146" t="s">
        <v>14</v>
      </c>
      <c r="B48" s="146"/>
      <c r="C48" s="146"/>
      <c r="D48" s="146"/>
      <c r="E48" s="146"/>
      <c r="F48" s="146"/>
      <c r="G48" s="146"/>
      <c r="H48" s="146"/>
      <c r="I48" s="146" t="s">
        <v>15</v>
      </c>
      <c r="J48" s="147"/>
      <c r="K48" s="33"/>
      <c r="L48" s="17"/>
      <c r="M48" s="17"/>
      <c r="N48" s="17"/>
      <c r="O48" s="17"/>
    </row>
    <row r="49" spans="1:15" ht="12" customHeight="1">
      <c r="A49" s="133" t="s">
        <v>23</v>
      </c>
      <c r="B49" s="133"/>
      <c r="C49" s="133"/>
      <c r="D49" s="133"/>
      <c r="E49" s="133"/>
      <c r="F49" s="133"/>
      <c r="G49" s="133"/>
      <c r="H49" s="133"/>
      <c r="I49" s="137" t="s">
        <v>2</v>
      </c>
      <c r="J49" s="137"/>
      <c r="K49" s="4"/>
      <c r="L49" s="17"/>
      <c r="M49" s="17"/>
      <c r="N49" s="17"/>
      <c r="O49" s="17"/>
    </row>
    <row r="50" spans="1:11" ht="12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8"/>
      <c r="K50" s="19"/>
    </row>
    <row r="51" spans="1:11" ht="12.75" customHeight="1">
      <c r="A51" s="132"/>
      <c r="B51" s="132"/>
      <c r="C51" s="132"/>
      <c r="D51" s="132"/>
      <c r="E51" s="132"/>
      <c r="F51" s="132"/>
      <c r="G51" s="132"/>
      <c r="H51" s="132"/>
      <c r="I51" s="166"/>
      <c r="J51" s="166"/>
      <c r="K51" s="19"/>
    </row>
    <row r="52" spans="1:12" ht="12.75" customHeight="1">
      <c r="A52" s="130" t="s">
        <v>34</v>
      </c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23"/>
    </row>
    <row r="53" ht="12.75" customHeight="1"/>
    <row r="54" spans="1:18" ht="12.75">
      <c r="A54" s="176" t="s">
        <v>35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</row>
    <row r="56" spans="1:9" ht="12.75">
      <c r="A56" s="130"/>
      <c r="B56" s="130"/>
      <c r="C56" s="130"/>
      <c r="D56" s="130"/>
      <c r="E56" s="130"/>
      <c r="F56" s="130"/>
      <c r="G56" s="130"/>
      <c r="H56" s="130"/>
      <c r="I56" s="130"/>
    </row>
    <row r="57" ht="12.75" customHeight="1"/>
    <row r="59" ht="12.75" customHeight="1"/>
    <row r="61" spans="1:7" ht="12.75">
      <c r="A61" s="25"/>
      <c r="B61" s="25"/>
      <c r="C61" s="28"/>
      <c r="D61" s="143"/>
      <c r="E61" s="142"/>
      <c r="F61" s="143"/>
      <c r="G61" s="142"/>
    </row>
    <row r="62" spans="1:7" ht="12.75">
      <c r="A62" s="25"/>
      <c r="B62" s="25"/>
      <c r="C62" s="26"/>
      <c r="D62" s="140"/>
      <c r="E62" s="141"/>
      <c r="F62" s="140"/>
      <c r="G62" s="142"/>
    </row>
    <row r="63" spans="1:7" ht="12.75">
      <c r="A63" s="25"/>
      <c r="B63" s="25"/>
      <c r="C63" s="26"/>
      <c r="D63" s="141"/>
      <c r="E63" s="141"/>
      <c r="F63" s="142"/>
      <c r="G63" s="142"/>
    </row>
    <row r="64" spans="1:7" ht="12.75">
      <c r="A64" s="25"/>
      <c r="B64" s="25"/>
      <c r="C64" s="26"/>
      <c r="D64" s="141"/>
      <c r="E64" s="141"/>
      <c r="F64" s="142"/>
      <c r="G64" s="142"/>
    </row>
    <row r="65" spans="1:7" ht="12.75">
      <c r="A65" s="25"/>
      <c r="B65" s="25"/>
      <c r="C65" s="26"/>
      <c r="D65" s="141"/>
      <c r="E65" s="141"/>
      <c r="F65" s="142"/>
      <c r="G65" s="142"/>
    </row>
    <row r="66" spans="1:7" ht="12.75">
      <c r="A66" s="25"/>
      <c r="B66" s="25"/>
      <c r="C66" s="29"/>
      <c r="D66" s="141"/>
      <c r="E66" s="141"/>
      <c r="F66" s="142"/>
      <c r="G66" s="142"/>
    </row>
    <row r="67" spans="1:7" ht="12.75">
      <c r="A67" s="25"/>
      <c r="B67" s="25"/>
      <c r="C67" s="140"/>
      <c r="D67" s="140"/>
      <c r="E67" s="140"/>
      <c r="F67" s="27"/>
      <c r="G67" s="31"/>
    </row>
    <row r="68" spans="1:7" ht="12.75">
      <c r="A68" s="25"/>
      <c r="B68" s="25"/>
      <c r="C68" s="141"/>
      <c r="D68" s="142"/>
      <c r="E68" s="142"/>
      <c r="F68" s="25"/>
      <c r="G68" s="30"/>
    </row>
    <row r="69" spans="1:7" ht="12.75">
      <c r="A69" s="25"/>
      <c r="B69" s="25"/>
      <c r="C69" s="141"/>
      <c r="D69" s="142"/>
      <c r="E69" s="142"/>
      <c r="F69" s="25"/>
      <c r="G69" s="30"/>
    </row>
    <row r="70" spans="1:7" ht="12.75">
      <c r="A70" s="25"/>
      <c r="B70" s="25"/>
      <c r="C70" s="141"/>
      <c r="D70" s="142"/>
      <c r="E70" s="142"/>
      <c r="F70" s="25"/>
      <c r="G70" s="26"/>
    </row>
    <row r="71" spans="1:7" ht="12.75">
      <c r="A71" s="25"/>
      <c r="B71" s="25"/>
      <c r="C71" s="141"/>
      <c r="D71" s="142"/>
      <c r="E71" s="142"/>
      <c r="F71" s="25"/>
      <c r="G71" s="26"/>
    </row>
    <row r="72" spans="1:7" ht="12.75">
      <c r="A72" s="25"/>
      <c r="B72" s="25"/>
      <c r="C72" s="141"/>
      <c r="D72" s="142"/>
      <c r="E72" s="142"/>
      <c r="F72" s="25"/>
      <c r="G72" s="26"/>
    </row>
    <row r="73" spans="1:7" ht="12.75">
      <c r="A73" s="25"/>
      <c r="B73" s="25"/>
      <c r="C73" s="141"/>
      <c r="D73" s="25"/>
      <c r="E73" s="25"/>
      <c r="F73" s="25"/>
      <c r="G73" s="26"/>
    </row>
  </sheetData>
  <sheetProtection/>
  <mergeCells count="64">
    <mergeCell ref="M17:O20"/>
    <mergeCell ref="D34:E40"/>
    <mergeCell ref="F30:G36"/>
    <mergeCell ref="K16:L16"/>
    <mergeCell ref="D2:E2"/>
    <mergeCell ref="B2:C2"/>
    <mergeCell ref="B16:C16"/>
    <mergeCell ref="K2:L2"/>
    <mergeCell ref="K29:L29"/>
    <mergeCell ref="K17:L20"/>
    <mergeCell ref="F2:G2"/>
    <mergeCell ref="I51:J51"/>
    <mergeCell ref="A50:H50"/>
    <mergeCell ref="I50:J50"/>
    <mergeCell ref="D16:E16"/>
    <mergeCell ref="A48:H48"/>
    <mergeCell ref="I45:J45"/>
    <mergeCell ref="F29:G29"/>
    <mergeCell ref="F16:G16"/>
    <mergeCell ref="A1:M1"/>
    <mergeCell ref="I46:J46"/>
    <mergeCell ref="I43:J43"/>
    <mergeCell ref="A43:H43"/>
    <mergeCell ref="I44:J44"/>
    <mergeCell ref="A44:H44"/>
    <mergeCell ref="D29:E29"/>
    <mergeCell ref="M2:O2"/>
    <mergeCell ref="M16:O16"/>
    <mergeCell ref="K22:L26"/>
    <mergeCell ref="L42:Q42"/>
    <mergeCell ref="C67:C73"/>
    <mergeCell ref="D67:D72"/>
    <mergeCell ref="E67:E72"/>
    <mergeCell ref="A56:I56"/>
    <mergeCell ref="D61:E61"/>
    <mergeCell ref="F61:G61"/>
    <mergeCell ref="I47:J47"/>
    <mergeCell ref="D62:E66"/>
    <mergeCell ref="F62:G66"/>
    <mergeCell ref="A51:H51"/>
    <mergeCell ref="A49:H49"/>
    <mergeCell ref="A45:H45"/>
    <mergeCell ref="A46:H46"/>
    <mergeCell ref="A47:H47"/>
    <mergeCell ref="I49:J49"/>
    <mergeCell ref="I48:J48"/>
    <mergeCell ref="A52:K52"/>
    <mergeCell ref="A54:R54"/>
    <mergeCell ref="B13:C13"/>
    <mergeCell ref="B29:C29"/>
    <mergeCell ref="B20:C26"/>
    <mergeCell ref="J21:J26"/>
    <mergeCell ref="B34:C39"/>
    <mergeCell ref="D30:E33"/>
    <mergeCell ref="M29:O29"/>
    <mergeCell ref="D8:E13"/>
    <mergeCell ref="F3:G9"/>
    <mergeCell ref="K3:L7"/>
    <mergeCell ref="K8:L13"/>
    <mergeCell ref="M3:O8"/>
    <mergeCell ref="D17:E22"/>
    <mergeCell ref="D23:E27"/>
    <mergeCell ref="F17:G24"/>
    <mergeCell ref="J18:J20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2019-01-31T16:43:21Z</dcterms:modified>
  <cp:category/>
  <cp:version/>
  <cp:contentType/>
  <cp:contentStatus/>
</cp:coreProperties>
</file>