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<sst xmlns="http://schemas.openxmlformats.org/spreadsheetml/2006/main" count="48" uniqueCount="38">
  <si>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Óra</t>
  </si>
  <si>
    <t>Oktatók:</t>
  </si>
  <si>
    <t>Matematika 1</t>
  </si>
  <si>
    <t>Dr. Leszkó Róbert</t>
  </si>
  <si>
    <t>Összevonások (technikai adat, a hallgatók számára érdektelen)</t>
  </si>
  <si>
    <t>Ha péntek délelőtt 6 óra van, a délutáni órák 13.30-kor kezdődnek!</t>
  </si>
  <si>
    <t>Az órarend változhat, a változásokat figyelje a http://gk.szie.hu weboldalon!</t>
  </si>
  <si>
    <t>Matematika 1        5óra                            130</t>
  </si>
  <si>
    <t xml:space="preserve">Fizikai </t>
  </si>
  <si>
    <t>Mechanika                  5 óra        67</t>
  </si>
  <si>
    <t xml:space="preserve">Mechanika  </t>
  </si>
  <si>
    <t>Gödör Zsuzsanna</t>
  </si>
  <si>
    <t xml:space="preserve">Műszaki menedzser levelező I. </t>
  </si>
  <si>
    <t>Fizika                           6 óra       67</t>
  </si>
  <si>
    <t>Fizika                           5 óra       67</t>
  </si>
  <si>
    <t>Dr. Molnár István</t>
  </si>
  <si>
    <t>Matematika 1            6  óra                            130</t>
  </si>
  <si>
    <t xml:space="preserve">Műszaki kémia   </t>
  </si>
  <si>
    <t>Informatika I.</t>
  </si>
  <si>
    <t>Műszaki alapismeretek          6 óra       67</t>
  </si>
  <si>
    <t>Műszaki alapismeretek</t>
  </si>
  <si>
    <t>DR. Hajdúné Felföldi Irén</t>
  </si>
  <si>
    <t>Közgazdaságtan   1</t>
  </si>
  <si>
    <t>Közgazdaságtan  1     6 óra                           238</t>
  </si>
  <si>
    <t>Matematika 1            6  óra                        130</t>
  </si>
  <si>
    <t>Közgazdaságtan  1     5 óra                      130</t>
  </si>
  <si>
    <t>Fizika                           5 óra                         70</t>
  </si>
  <si>
    <t>Műszaki alapismeretek          5 óra                        70</t>
  </si>
  <si>
    <t>Műszaki kémia         5 óra                            128</t>
  </si>
  <si>
    <t>Műszaki kémia         5 óra                        128</t>
  </si>
  <si>
    <t>Matematika 1            6  óra                     130</t>
  </si>
  <si>
    <t>Közgazdaságtan   1    6 óra                          130</t>
  </si>
  <si>
    <t>Informatika I.            5 óra                        67</t>
  </si>
  <si>
    <t>Informatika I.            5 óra                         67</t>
  </si>
  <si>
    <t>Avramucz István</t>
  </si>
  <si>
    <t>Közgazdaságtan  1     7 óra                       130</t>
  </si>
  <si>
    <t>Mechanika                  5 óra                        67</t>
  </si>
  <si>
    <t>Matematika 1            6  óra                       130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</si>
</sst>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  <numFmt numFmtId="165" formatCode="mmm/yyyy"/>
    <numFmt numFmtId="166" formatCode="[$-40E]yyyy\.\ mmmm\ d\.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3366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5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5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164" fontId="0" fillId="34" borderId="13" xfId="0" applyNumberFormat="1" applyFill="1" applyBorder="1" applyAlignment="1">
      <alignment vertical="center" wrapText="1"/>
    </xf>
    <xf numFmtId="164" fontId="0" fillId="34" borderId="14" xfId="0" applyNumberForma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4" xfId="0" applyFill="1" applyBorder="1" applyAlignment="1">
      <alignment/>
    </xf>
    <xf numFmtId="164" fontId="0" fillId="34" borderId="12" xfId="0" applyNumberFormat="1" applyFont="1" applyFill="1" applyBorder="1" applyAlignment="1">
      <alignment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164" fontId="0" fillId="35" borderId="16" xfId="0" applyNumberFormat="1" applyFill="1" applyBorder="1" applyAlignment="1">
      <alignment horizontal="center" vertical="center" wrapText="1"/>
    </xf>
    <xf numFmtId="164" fontId="0" fillId="35" borderId="13" xfId="0" applyNumberFormat="1" applyFill="1" applyBorder="1" applyAlignment="1">
      <alignment horizontal="center" vertical="center" wrapText="1"/>
    </xf>
    <xf numFmtId="164" fontId="0" fillId="36" borderId="16" xfId="0" applyNumberFormat="1" applyFill="1" applyBorder="1" applyAlignment="1">
      <alignment horizontal="center" vertical="center" wrapText="1"/>
    </xf>
    <xf numFmtId="164" fontId="0" fillId="36" borderId="13" xfId="0" applyNumberFormat="1" applyFont="1" applyFill="1" applyBorder="1" applyAlignment="1">
      <alignment horizontal="center" vertical="center" wrapText="1"/>
    </xf>
    <xf numFmtId="164" fontId="0" fillId="36" borderId="14" xfId="0" applyNumberFormat="1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164" fontId="0" fillId="37" borderId="16" xfId="0" applyNumberFormat="1" applyFill="1" applyBorder="1" applyAlignment="1">
      <alignment horizontal="center" vertical="center" wrapText="1"/>
    </xf>
    <xf numFmtId="164" fontId="0" fillId="37" borderId="13" xfId="0" applyNumberFormat="1" applyFill="1" applyBorder="1" applyAlignment="1">
      <alignment horizontal="center" vertical="center" wrapText="1"/>
    </xf>
    <xf numFmtId="164" fontId="0" fillId="37" borderId="14" xfId="0" applyNumberForma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164" fontId="0" fillId="8" borderId="16" xfId="0" applyNumberFormat="1" applyFill="1" applyBorder="1" applyAlignment="1">
      <alignment horizontal="center" vertical="center" wrapText="1"/>
    </xf>
    <xf numFmtId="164" fontId="0" fillId="8" borderId="13" xfId="0" applyNumberFormat="1" applyFill="1" applyBorder="1" applyAlignment="1">
      <alignment horizontal="center" vertical="center" wrapText="1"/>
    </xf>
    <xf numFmtId="164" fontId="0" fillId="8" borderId="14" xfId="0" applyNumberFormat="1" applyFill="1" applyBorder="1" applyAlignment="1">
      <alignment horizontal="center" vertical="center" wrapText="1"/>
    </xf>
    <xf numFmtId="164" fontId="0" fillId="39" borderId="16" xfId="0" applyNumberFormat="1" applyFill="1" applyBorder="1" applyAlignment="1">
      <alignment horizontal="center" vertical="center" wrapText="1"/>
    </xf>
    <xf numFmtId="164" fontId="0" fillId="39" borderId="13" xfId="0" applyNumberFormat="1" applyFill="1" applyBorder="1" applyAlignment="1">
      <alignment horizontal="center" vertical="center" wrapText="1"/>
    </xf>
    <xf numFmtId="164" fontId="0" fillId="39" borderId="14" xfId="0" applyNumberForma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164" fontId="0" fillId="36" borderId="13" xfId="0" applyNumberForma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0" fillId="34" borderId="11" xfId="0" applyNumberFormat="1" applyFill="1" applyBorder="1" applyAlignment="1">
      <alignment horizontal="left" vertical="center" wrapText="1"/>
    </xf>
    <xf numFmtId="164" fontId="0" fillId="34" borderId="17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8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164" fontId="0" fillId="39" borderId="11" xfId="0" applyNumberFormat="1" applyFill="1" applyBorder="1" applyAlignment="1">
      <alignment horizontal="left" vertical="center" wrapText="1"/>
    </xf>
    <xf numFmtId="0" fontId="0" fillId="39" borderId="17" xfId="0" applyFill="1" applyBorder="1" applyAlignment="1">
      <alignment vertical="center" wrapText="1"/>
    </xf>
    <xf numFmtId="0" fontId="0" fillId="39" borderId="12" xfId="0" applyFill="1" applyBorder="1" applyAlignment="1">
      <alignment vertical="center" wrapText="1"/>
    </xf>
    <xf numFmtId="0" fontId="0" fillId="8" borderId="10" xfId="0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38" borderId="10" xfId="0" applyFill="1" applyBorder="1" applyAlignment="1">
      <alignment horizontal="left" vertical="center" wrapText="1"/>
    </xf>
    <xf numFmtId="164" fontId="0" fillId="34" borderId="10" xfId="0" applyNumberFormat="1" applyFill="1" applyBorder="1" applyAlignment="1">
      <alignment horizontal="left" vertical="center" wrapText="1"/>
    </xf>
    <xf numFmtId="164" fontId="0" fillId="34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164" fontId="0" fillId="39" borderId="10" xfId="0" applyNumberFormat="1" applyFill="1" applyBorder="1" applyAlignment="1">
      <alignment horizontal="left" vertical="center" wrapText="1"/>
    </xf>
    <xf numFmtId="164" fontId="0" fillId="39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57"/>
  <sheetViews>
    <sheetView tabSelected="1" zoomScale="90" zoomScaleNormal="90" workbookViewId="0" topLeftCell="A1">
      <selection activeCell="I29" sqref="I29:I34"/>
    </sheetView>
  </sheetViews>
  <sheetFormatPr defaultColWidth="9.140625" defaultRowHeight="12.75"/>
  <cols>
    <col min="1" max="1" width="8.57421875" style="1" customWidth="1"/>
    <col min="2" max="4" width="17.7109375" style="1" customWidth="1"/>
    <col min="5" max="5" width="2.140625" style="1" customWidth="1"/>
    <col min="6" max="6" width="7.7109375" style="1" customWidth="1"/>
    <col min="7" max="9" width="17.7109375" style="1" customWidth="1"/>
    <col min="10" max="16384" width="9.140625" style="1" customWidth="1"/>
  </cols>
  <sheetData>
    <row r="1" spans="1:9" ht="35.25" customHeight="1">
      <c r="A1" s="102" t="s">
        <v>12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2" t="s">
        <v>0</v>
      </c>
      <c r="B2" s="25">
        <v>41530</v>
      </c>
      <c r="C2" s="25">
        <v>41531</v>
      </c>
      <c r="D2" s="25">
        <v>41532</v>
      </c>
      <c r="E2" s="6"/>
      <c r="F2" s="7" t="s">
        <v>0</v>
      </c>
      <c r="G2" s="25">
        <v>41544</v>
      </c>
      <c r="H2" s="25">
        <v>41545</v>
      </c>
      <c r="I2" s="25">
        <v>41546</v>
      </c>
    </row>
    <row r="3" spans="1:9" ht="12.75" customHeight="1">
      <c r="A3" s="2" t="str">
        <f>"8 - "&amp;"9"</f>
        <v>8 - 9</v>
      </c>
      <c r="B3" s="8"/>
      <c r="C3" s="49" t="s">
        <v>7</v>
      </c>
      <c r="D3" s="73" t="s">
        <v>19</v>
      </c>
      <c r="E3" s="6"/>
      <c r="F3" s="7" t="str">
        <f>"8 - "&amp;"9"</f>
        <v>8 - 9</v>
      </c>
      <c r="G3" s="8"/>
      <c r="H3" s="47" t="s">
        <v>9</v>
      </c>
      <c r="I3" s="82" t="s">
        <v>16</v>
      </c>
    </row>
    <row r="4" spans="1:9" ht="12.75">
      <c r="A4" s="2" t="str">
        <f>"9 - "&amp;"10"</f>
        <v>9 - 10</v>
      </c>
      <c r="B4" s="8"/>
      <c r="C4" s="79"/>
      <c r="D4" s="80"/>
      <c r="E4" s="6"/>
      <c r="F4" s="7" t="str">
        <f>"9 - "&amp;"10"</f>
        <v>9 - 10</v>
      </c>
      <c r="G4" s="8"/>
      <c r="H4" s="48"/>
      <c r="I4" s="83"/>
    </row>
    <row r="5" spans="1:9" ht="12.75" customHeight="1">
      <c r="A5" s="2" t="str">
        <f>"10 - "&amp;"11"</f>
        <v>10 - 11</v>
      </c>
      <c r="B5" s="8"/>
      <c r="C5" s="79"/>
      <c r="D5" s="80"/>
      <c r="E5" s="6"/>
      <c r="F5" s="7" t="str">
        <f>"10 - "&amp;"11"</f>
        <v>10 - 11</v>
      </c>
      <c r="G5" s="8"/>
      <c r="H5" s="48"/>
      <c r="I5" s="83"/>
    </row>
    <row r="6" spans="1:13" ht="12.75">
      <c r="A6" s="2" t="str">
        <f>"11 - "&amp;"12"</f>
        <v>11 - 12</v>
      </c>
      <c r="B6" s="8"/>
      <c r="C6" s="79"/>
      <c r="D6" s="80"/>
      <c r="E6" s="6"/>
      <c r="F6" s="7" t="str">
        <f>"11 - "&amp;"12"</f>
        <v>11 - 12</v>
      </c>
      <c r="G6" s="8"/>
      <c r="H6" s="48"/>
      <c r="I6" s="83"/>
      <c r="M6" s="28"/>
    </row>
    <row r="7" spans="1:13" ht="12.75" customHeight="1">
      <c r="A7" s="2" t="str">
        <f>"12 - "&amp;"13"</f>
        <v>12 - 13</v>
      </c>
      <c r="B7" s="8"/>
      <c r="C7" s="79"/>
      <c r="D7" s="80"/>
      <c r="E7" s="6"/>
      <c r="F7" s="7" t="str">
        <f>"12 - "&amp;"13"</f>
        <v>12 - 13</v>
      </c>
      <c r="G7" s="8"/>
      <c r="H7" s="48"/>
      <c r="I7" s="83"/>
      <c r="M7" s="34"/>
    </row>
    <row r="8" spans="1:13" ht="12.75" customHeight="1">
      <c r="A8" s="2" t="str">
        <f>"13 - "&amp;"14"</f>
        <v>13 - 14</v>
      </c>
      <c r="B8" s="64" t="s">
        <v>14</v>
      </c>
      <c r="C8" s="62" t="s">
        <v>9</v>
      </c>
      <c r="D8" s="81"/>
      <c r="E8" s="6"/>
      <c r="F8" s="7" t="str">
        <f>"13 - "&amp;"14"</f>
        <v>13 - 14</v>
      </c>
      <c r="G8" s="58" t="s">
        <v>23</v>
      </c>
      <c r="H8" s="44" t="s">
        <v>13</v>
      </c>
      <c r="I8" s="83"/>
      <c r="M8" s="34"/>
    </row>
    <row r="9" spans="1:13" ht="12.75" customHeight="1">
      <c r="A9" s="2" t="str">
        <f>"14 - "&amp;"15"</f>
        <v>14 - 15</v>
      </c>
      <c r="B9" s="65"/>
      <c r="C9" s="62"/>
      <c r="D9" s="12"/>
      <c r="E9" s="6"/>
      <c r="F9" s="7" t="str">
        <f>"14 - "&amp;"15"</f>
        <v>14 - 15</v>
      </c>
      <c r="G9" s="59"/>
      <c r="H9" s="45"/>
      <c r="I9" s="38"/>
      <c r="M9" s="34"/>
    </row>
    <row r="10" spans="1:13" ht="12.75">
      <c r="A10" s="2" t="str">
        <f>"15 - "&amp;"16"</f>
        <v>15 - 16</v>
      </c>
      <c r="B10" s="65"/>
      <c r="C10" s="62"/>
      <c r="D10" s="17"/>
      <c r="E10" s="6"/>
      <c r="F10" s="7" t="str">
        <f>"15 - "&amp;"16"</f>
        <v>15 - 16</v>
      </c>
      <c r="G10" s="59"/>
      <c r="H10" s="45"/>
      <c r="I10" s="39"/>
      <c r="M10" s="34"/>
    </row>
    <row r="11" spans="1:13" ht="12.75">
      <c r="A11" s="2" t="str">
        <f>"16 - "&amp;"17"</f>
        <v>16 - 17</v>
      </c>
      <c r="B11" s="65"/>
      <c r="C11" s="62"/>
      <c r="D11" s="26"/>
      <c r="E11" s="6"/>
      <c r="F11" s="7" t="str">
        <f>"16 - "&amp;"17"</f>
        <v>16 - 17</v>
      </c>
      <c r="G11" s="59"/>
      <c r="H11" s="45"/>
      <c r="I11" s="2"/>
      <c r="M11" s="28"/>
    </row>
    <row r="12" spans="1:9" ht="12.75">
      <c r="A12" s="2" t="str">
        <f>"17 - "&amp;"18"</f>
        <v>17 - 18</v>
      </c>
      <c r="B12" s="65"/>
      <c r="C12" s="63"/>
      <c r="D12" s="14"/>
      <c r="E12" s="6"/>
      <c r="F12" s="7" t="str">
        <f>"17 - "&amp;"18"</f>
        <v>17 - 18</v>
      </c>
      <c r="G12" s="59"/>
      <c r="H12" s="45"/>
      <c r="I12" s="2"/>
    </row>
    <row r="13" spans="1:9" ht="12.75">
      <c r="A13" s="13" t="str">
        <f>"18 - "&amp;"19"</f>
        <v>18 - 19</v>
      </c>
      <c r="B13" s="35"/>
      <c r="C13" s="2"/>
      <c r="D13" s="14"/>
      <c r="E13" s="6"/>
      <c r="F13" s="16" t="str">
        <f>"18 - "&amp;"19"</f>
        <v>18 - 19</v>
      </c>
      <c r="G13" s="60"/>
      <c r="H13" s="46"/>
      <c r="I13" s="2"/>
    </row>
    <row r="14" spans="2:9" ht="12.75">
      <c r="B14" s="6"/>
      <c r="C14" s="6"/>
      <c r="D14" s="6"/>
      <c r="E14" s="6"/>
      <c r="F14" s="6"/>
      <c r="G14" s="6"/>
      <c r="H14" s="6"/>
      <c r="I14" s="6"/>
    </row>
    <row r="15" spans="1:9" ht="12.75">
      <c r="A15" s="2" t="s">
        <v>0</v>
      </c>
      <c r="B15" s="25">
        <v>41565</v>
      </c>
      <c r="C15" s="25">
        <v>41566</v>
      </c>
      <c r="D15" s="25"/>
      <c r="E15" s="6"/>
      <c r="F15" s="7" t="s">
        <v>0</v>
      </c>
      <c r="G15" s="25">
        <v>41572</v>
      </c>
      <c r="H15" s="25">
        <v>41573</v>
      </c>
      <c r="I15" s="25">
        <v>41574</v>
      </c>
    </row>
    <row r="16" spans="1:9" ht="12.75" customHeight="1">
      <c r="A16" s="2" t="str">
        <f>"8 - "&amp;"9"</f>
        <v>8 - 9</v>
      </c>
      <c r="B16" s="8"/>
      <c r="C16" s="58" t="s">
        <v>25</v>
      </c>
      <c r="D16" s="36"/>
      <c r="E16" s="6"/>
      <c r="F16" s="7" t="str">
        <f>"8 - "&amp;"9"</f>
        <v>8 - 9</v>
      </c>
      <c r="G16" s="2"/>
      <c r="H16" s="70" t="s">
        <v>28</v>
      </c>
      <c r="I16" s="70" t="s">
        <v>29</v>
      </c>
    </row>
    <row r="17" spans="1:13" ht="12.75">
      <c r="A17" s="2" t="str">
        <f>"9 - "&amp;"10"</f>
        <v>9 - 10</v>
      </c>
      <c r="B17" s="8"/>
      <c r="C17" s="59"/>
      <c r="D17" s="37"/>
      <c r="E17" s="6"/>
      <c r="F17" s="7" t="str">
        <f>"9 - "&amp;"10"</f>
        <v>9 - 10</v>
      </c>
      <c r="G17" s="2"/>
      <c r="H17" s="71"/>
      <c r="I17" s="71"/>
      <c r="K17" s="32"/>
      <c r="M17" s="28"/>
    </row>
    <row r="18" spans="1:13" ht="12.75" customHeight="1">
      <c r="A18" s="2" t="str">
        <f>"10 - "&amp;"11"</f>
        <v>10 - 11</v>
      </c>
      <c r="B18" s="10"/>
      <c r="C18" s="59"/>
      <c r="D18" s="37"/>
      <c r="E18" s="6"/>
      <c r="F18" s="7" t="str">
        <f>"10 - "&amp;"11"</f>
        <v>10 - 11</v>
      </c>
      <c r="G18" s="2"/>
      <c r="H18" s="71"/>
      <c r="I18" s="71"/>
      <c r="K18" s="32"/>
      <c r="M18" s="33"/>
    </row>
    <row r="19" spans="1:13" ht="12.75" customHeight="1">
      <c r="A19" s="2" t="str">
        <f>"11 - "&amp;"12"</f>
        <v>11 - 12</v>
      </c>
      <c r="B19" s="10"/>
      <c r="C19" s="59"/>
      <c r="D19" s="37"/>
      <c r="E19" s="6"/>
      <c r="F19" s="7" t="str">
        <f>"11 - "&amp;"12"</f>
        <v>11 - 12</v>
      </c>
      <c r="G19" s="2"/>
      <c r="H19" s="71"/>
      <c r="I19" s="71"/>
      <c r="K19" s="32"/>
      <c r="M19" s="33"/>
    </row>
    <row r="20" spans="1:13" ht="15.75" customHeight="1">
      <c r="A20" s="2" t="str">
        <f>"12 - "&amp;"13"</f>
        <v>12 - 13</v>
      </c>
      <c r="B20" s="82" t="s">
        <v>24</v>
      </c>
      <c r="C20" s="60"/>
      <c r="D20" s="35"/>
      <c r="E20" s="6"/>
      <c r="F20" s="7" t="str">
        <f>"12 - "&amp;"13"</f>
        <v>12 - 13</v>
      </c>
      <c r="G20" s="2"/>
      <c r="H20" s="72"/>
      <c r="I20" s="72"/>
      <c r="K20" s="32"/>
      <c r="M20" s="33"/>
    </row>
    <row r="21" spans="1:13" ht="12.75" customHeight="1">
      <c r="A21" s="2" t="str">
        <f>"13 - "&amp;"14"</f>
        <v>13 - 14</v>
      </c>
      <c r="B21" s="83"/>
      <c r="C21" s="64" t="s">
        <v>26</v>
      </c>
      <c r="D21" s="41"/>
      <c r="E21" s="6"/>
      <c r="F21" s="7" t="str">
        <f>"13 - "&amp;"14"</f>
        <v>13 - 14</v>
      </c>
      <c r="G21" s="67" t="s">
        <v>27</v>
      </c>
      <c r="H21" s="73" t="s">
        <v>27</v>
      </c>
      <c r="I21" s="40"/>
      <c r="K21" s="32"/>
      <c r="M21" s="33"/>
    </row>
    <row r="22" spans="1:11" ht="12.75" customHeight="1">
      <c r="A22" s="2" t="str">
        <f>"14 - "&amp;"15"</f>
        <v>14 - 15</v>
      </c>
      <c r="B22" s="83"/>
      <c r="C22" s="65"/>
      <c r="D22" s="37"/>
      <c r="E22" s="6"/>
      <c r="F22" s="7" t="str">
        <f>"14 - "&amp;"15"</f>
        <v>14 - 15</v>
      </c>
      <c r="G22" s="68"/>
      <c r="H22" s="74"/>
      <c r="I22" s="12"/>
      <c r="K22" s="32"/>
    </row>
    <row r="23" spans="1:9" ht="12.75" customHeight="1">
      <c r="A23" s="2" t="str">
        <f>"15 - "&amp;"16"</f>
        <v>15 - 16</v>
      </c>
      <c r="B23" s="83"/>
      <c r="C23" s="65"/>
      <c r="D23" s="35"/>
      <c r="E23" s="6"/>
      <c r="F23" s="7" t="str">
        <f>"15 - "&amp;"16"</f>
        <v>15 - 16</v>
      </c>
      <c r="G23" s="68"/>
      <c r="H23" s="74"/>
      <c r="I23" s="18"/>
    </row>
    <row r="24" spans="1:9" ht="12.75" customHeight="1">
      <c r="A24" s="2" t="str">
        <f>"16 - "&amp;"17"</f>
        <v>16 - 17</v>
      </c>
      <c r="B24" s="83"/>
      <c r="C24" s="65"/>
      <c r="D24" s="8"/>
      <c r="E24" s="6"/>
      <c r="F24" s="7" t="str">
        <f>"16 - "&amp;"17"</f>
        <v>16 - 17</v>
      </c>
      <c r="G24" s="68"/>
      <c r="H24" s="74"/>
      <c r="I24" s="8"/>
    </row>
    <row r="25" spans="1:9" ht="12.75">
      <c r="A25" s="2" t="str">
        <f>"17 - "&amp;"18"</f>
        <v>17 - 18</v>
      </c>
      <c r="B25" s="84"/>
      <c r="C25" s="66"/>
      <c r="D25" s="8"/>
      <c r="E25" s="6"/>
      <c r="F25" s="7" t="str">
        <f>"17 - "&amp;"18"</f>
        <v>17 - 18</v>
      </c>
      <c r="G25" s="69"/>
      <c r="H25" s="75"/>
      <c r="I25" s="2"/>
    </row>
    <row r="26" spans="1:9" ht="12.75">
      <c r="A26" s="2" t="str">
        <f>"18 - "&amp;"19"</f>
        <v>18 - 19</v>
      </c>
      <c r="B26" s="35"/>
      <c r="C26" s="39"/>
      <c r="D26" s="8"/>
      <c r="E26" s="6"/>
      <c r="F26" s="7" t="str">
        <f>"18 - "&amp;"19"</f>
        <v>18 - 19</v>
      </c>
      <c r="G26" s="24"/>
      <c r="H26" s="35"/>
      <c r="I26" s="8"/>
    </row>
    <row r="27" spans="2:9" ht="12.75">
      <c r="B27" s="9"/>
      <c r="C27" s="6"/>
      <c r="D27" s="6"/>
      <c r="E27" s="6"/>
      <c r="F27" s="6"/>
      <c r="G27" s="31"/>
      <c r="H27" s="6"/>
      <c r="I27" s="6"/>
    </row>
    <row r="28" spans="1:9" ht="12.75" customHeight="1">
      <c r="A28" s="2" t="s">
        <v>0</v>
      </c>
      <c r="B28" s="25">
        <v>41586</v>
      </c>
      <c r="C28" s="25">
        <v>41587</v>
      </c>
      <c r="D28" s="25">
        <v>41588</v>
      </c>
      <c r="E28" s="6"/>
      <c r="F28" s="7" t="s">
        <v>0</v>
      </c>
      <c r="G28" s="25">
        <v>41600</v>
      </c>
      <c r="H28" s="25">
        <v>41601</v>
      </c>
      <c r="I28" s="25">
        <v>41602</v>
      </c>
    </row>
    <row r="29" spans="1:9" ht="12.75" customHeight="1">
      <c r="A29" s="2" t="str">
        <f>"8 - "&amp;"9"</f>
        <v>8 - 9</v>
      </c>
      <c r="B29" s="2"/>
      <c r="C29" s="58" t="s">
        <v>31</v>
      </c>
      <c r="D29" s="55" t="s">
        <v>33</v>
      </c>
      <c r="E29" s="6"/>
      <c r="F29" s="7" t="str">
        <f>"8 - "&amp;"9"</f>
        <v>8 - 9</v>
      </c>
      <c r="G29" s="2"/>
      <c r="H29" s="55" t="s">
        <v>32</v>
      </c>
      <c r="I29" s="49" t="s">
        <v>37</v>
      </c>
    </row>
    <row r="30" spans="1:9" ht="12.75" customHeight="1">
      <c r="A30" s="2" t="str">
        <f>"9 - "&amp;"10"</f>
        <v>9 - 10</v>
      </c>
      <c r="B30" s="2"/>
      <c r="C30" s="59"/>
      <c r="D30" s="56"/>
      <c r="E30" s="6"/>
      <c r="F30" s="7" t="str">
        <f>"9 - "&amp;"10"</f>
        <v>9 - 10</v>
      </c>
      <c r="G30" s="2"/>
      <c r="H30" s="56"/>
      <c r="I30" s="50"/>
    </row>
    <row r="31" spans="1:9" ht="12.75" customHeight="1">
      <c r="A31" s="2" t="str">
        <f>"10 - "&amp;"11"</f>
        <v>10 - 11</v>
      </c>
      <c r="B31" s="2"/>
      <c r="C31" s="59"/>
      <c r="D31" s="56"/>
      <c r="E31" s="6"/>
      <c r="F31" s="7" t="str">
        <f>"10 - "&amp;"11"</f>
        <v>10 - 11</v>
      </c>
      <c r="G31" s="2"/>
      <c r="H31" s="56"/>
      <c r="I31" s="50"/>
    </row>
    <row r="32" spans="1:9" ht="12.75" customHeight="1">
      <c r="A32" s="2" t="str">
        <f>"11 - "&amp;"12"</f>
        <v>11 - 12</v>
      </c>
      <c r="B32" s="2"/>
      <c r="C32" s="59"/>
      <c r="D32" s="56"/>
      <c r="E32" s="6"/>
      <c r="F32" s="7" t="str">
        <f>"11 - "&amp;"12"</f>
        <v>11 - 12</v>
      </c>
      <c r="G32" s="2"/>
      <c r="H32" s="56"/>
      <c r="I32" s="50"/>
    </row>
    <row r="33" spans="1:9" ht="12.75" customHeight="1">
      <c r="A33" s="2" t="str">
        <f>"12 - "&amp;"13"</f>
        <v>12 - 13</v>
      </c>
      <c r="B33" s="82" t="s">
        <v>30</v>
      </c>
      <c r="C33" s="59"/>
      <c r="D33" s="57"/>
      <c r="E33" s="6"/>
      <c r="F33" s="7" t="str">
        <f>"12 - "&amp;"13"</f>
        <v>12 - 13</v>
      </c>
      <c r="G33" s="58" t="s">
        <v>35</v>
      </c>
      <c r="H33" s="57"/>
      <c r="I33" s="50"/>
    </row>
    <row r="34" spans="1:9" ht="12.75" customHeight="1">
      <c r="A34" s="2" t="str">
        <f>"13 - "&amp;"14"</f>
        <v>13 - 14</v>
      </c>
      <c r="B34" s="83"/>
      <c r="C34" s="60"/>
      <c r="D34" s="42"/>
      <c r="E34" s="6"/>
      <c r="F34" s="7" t="str">
        <f>"13 - "&amp;"14"</f>
        <v>13 - 14</v>
      </c>
      <c r="G34" s="59"/>
      <c r="H34" s="61" t="s">
        <v>36</v>
      </c>
      <c r="I34" s="51"/>
    </row>
    <row r="35" spans="1:9" ht="12.75" customHeight="1">
      <c r="A35" s="2" t="str">
        <f>"14 - "&amp;"15"</f>
        <v>14 - 15</v>
      </c>
      <c r="B35" s="83"/>
      <c r="C35" s="52" t="s">
        <v>32</v>
      </c>
      <c r="D35" s="21"/>
      <c r="E35" s="6"/>
      <c r="F35" s="7" t="str">
        <f>"14 - "&amp;"15"</f>
        <v>14 - 15</v>
      </c>
      <c r="G35" s="59"/>
      <c r="H35" s="62"/>
      <c r="I35" s="40"/>
    </row>
    <row r="36" spans="1:9" ht="12.75">
      <c r="A36" s="2" t="str">
        <f>"15 - "&amp;"16"</f>
        <v>15 - 16</v>
      </c>
      <c r="B36" s="83"/>
      <c r="C36" s="53"/>
      <c r="D36" s="15"/>
      <c r="E36" s="6"/>
      <c r="F36" s="7" t="str">
        <f>"15 - "&amp;"16"</f>
        <v>15 - 16</v>
      </c>
      <c r="G36" s="59"/>
      <c r="H36" s="62"/>
      <c r="I36" s="23"/>
    </row>
    <row r="37" spans="1:9" ht="12.75">
      <c r="A37" s="2" t="str">
        <f>"16 - "&amp;"17"</f>
        <v>16 - 17</v>
      </c>
      <c r="B37" s="83"/>
      <c r="C37" s="53"/>
      <c r="D37" s="15"/>
      <c r="E37" s="6"/>
      <c r="F37" s="7" t="str">
        <f>"16 - "&amp;"17"</f>
        <v>16 - 17</v>
      </c>
      <c r="G37" s="59"/>
      <c r="H37" s="62"/>
      <c r="I37" s="23"/>
    </row>
    <row r="38" spans="1:9" ht="12.75">
      <c r="A38" s="2" t="str">
        <f>"17 - "&amp;"18"</f>
        <v>17 - 18</v>
      </c>
      <c r="B38" s="84"/>
      <c r="C38" s="53"/>
      <c r="D38" s="15"/>
      <c r="E38" s="6"/>
      <c r="F38" s="7" t="str">
        <f>"17 - "&amp;"18"</f>
        <v>17 - 18</v>
      </c>
      <c r="G38" s="59"/>
      <c r="H38" s="63"/>
      <c r="I38" s="23"/>
    </row>
    <row r="39" spans="1:9" ht="12.75">
      <c r="A39" s="2" t="str">
        <f>"18 - "&amp;"19"</f>
        <v>18 - 19</v>
      </c>
      <c r="B39" s="35"/>
      <c r="C39" s="54"/>
      <c r="D39" s="15"/>
      <c r="E39" s="6"/>
      <c r="F39" s="7" t="str">
        <f>"18 - "&amp;"19"</f>
        <v>18 - 19</v>
      </c>
      <c r="G39" s="60"/>
      <c r="H39" s="2"/>
      <c r="I39" s="23"/>
    </row>
    <row r="40" spans="2:8" ht="12.75">
      <c r="B40" s="3"/>
      <c r="C40" s="19"/>
      <c r="H40" s="22"/>
    </row>
    <row r="41" spans="1:9" ht="12.75">
      <c r="A41" s="4" t="s">
        <v>1</v>
      </c>
      <c r="C41" s="20"/>
      <c r="F41" s="92" t="s">
        <v>4</v>
      </c>
      <c r="G41" s="92"/>
      <c r="H41" s="93"/>
      <c r="I41" s="92"/>
    </row>
    <row r="42" spans="1:9" ht="12.75">
      <c r="A42" s="109" t="s">
        <v>10</v>
      </c>
      <c r="B42" s="110"/>
      <c r="C42" s="86" t="s">
        <v>3</v>
      </c>
      <c r="D42" s="87"/>
      <c r="E42" s="88"/>
      <c r="F42" s="11"/>
      <c r="G42" s="11"/>
      <c r="H42" s="5"/>
      <c r="I42" s="5"/>
    </row>
    <row r="43" spans="1:9" ht="12.75">
      <c r="A43" s="107" t="s">
        <v>20</v>
      </c>
      <c r="B43" s="108"/>
      <c r="C43" s="96" t="s">
        <v>3</v>
      </c>
      <c r="D43" s="97"/>
      <c r="E43" s="98"/>
      <c r="F43" s="5"/>
      <c r="G43" s="5"/>
      <c r="H43" s="5"/>
      <c r="I43" s="5"/>
    </row>
    <row r="44" spans="1:9" ht="12.75">
      <c r="A44" s="104" t="s">
        <v>17</v>
      </c>
      <c r="B44" s="105"/>
      <c r="C44" s="90" t="s">
        <v>21</v>
      </c>
      <c r="D44" s="91"/>
      <c r="E44" s="43"/>
      <c r="F44" s="5"/>
      <c r="G44" s="5"/>
      <c r="H44" s="5"/>
      <c r="I44" s="5"/>
    </row>
    <row r="45" spans="1:9" ht="12.75" customHeight="1">
      <c r="A45" s="106" t="s">
        <v>2</v>
      </c>
      <c r="B45" s="106"/>
      <c r="C45" s="95" t="s">
        <v>15</v>
      </c>
      <c r="D45" s="95"/>
      <c r="E45" s="95"/>
      <c r="F45" s="5"/>
      <c r="G45" s="5"/>
      <c r="H45" s="5"/>
      <c r="I45" s="5"/>
    </row>
    <row r="46" spans="1:9" ht="12.75">
      <c r="A46" s="103" t="s">
        <v>22</v>
      </c>
      <c r="B46" s="103"/>
      <c r="C46" s="111" t="s">
        <v>11</v>
      </c>
      <c r="D46" s="112"/>
      <c r="E46" s="112"/>
      <c r="F46" s="5"/>
      <c r="G46" s="5"/>
      <c r="H46" s="5"/>
      <c r="I46" s="5"/>
    </row>
    <row r="47" spans="1:9" ht="12.75">
      <c r="A47" s="101" t="s">
        <v>18</v>
      </c>
      <c r="B47" s="101"/>
      <c r="C47" s="113" t="s">
        <v>34</v>
      </c>
      <c r="D47" s="85"/>
      <c r="E47" s="85"/>
      <c r="F47" s="5"/>
      <c r="G47" s="5"/>
      <c r="H47" s="5"/>
      <c r="I47" s="5"/>
    </row>
    <row r="48" spans="1:9" ht="12.75">
      <c r="A48" s="94" t="s">
        <v>8</v>
      </c>
      <c r="B48" s="94"/>
      <c r="C48" s="99" t="s">
        <v>3</v>
      </c>
      <c r="D48" s="100"/>
      <c r="E48" s="100"/>
      <c r="F48" s="5"/>
      <c r="G48" s="5"/>
      <c r="H48" s="5"/>
      <c r="I48" s="5"/>
    </row>
    <row r="49" spans="1:5" ht="12.75">
      <c r="A49" s="76"/>
      <c r="B49" s="76"/>
      <c r="C49" s="76"/>
      <c r="D49" s="77"/>
      <c r="E49" s="77"/>
    </row>
    <row r="50" spans="1:5" s="30" customFormat="1" ht="12.75">
      <c r="A50" s="76"/>
      <c r="B50" s="76"/>
      <c r="C50" s="77"/>
      <c r="D50" s="78"/>
      <c r="E50" s="78"/>
    </row>
    <row r="51" spans="1:5" s="30" customFormat="1" ht="12.75">
      <c r="A51" s="27"/>
      <c r="B51" s="27"/>
      <c r="C51" s="28"/>
      <c r="D51" s="29"/>
      <c r="E51" s="29"/>
    </row>
    <row r="52" spans="1:7" ht="12.75" customHeight="1">
      <c r="A52" s="89" t="s">
        <v>5</v>
      </c>
      <c r="B52" s="89"/>
      <c r="C52" s="89"/>
      <c r="D52" s="89"/>
      <c r="E52" s="89"/>
      <c r="F52" s="89"/>
      <c r="G52" s="89"/>
    </row>
    <row r="53" spans="4:5" ht="12.75">
      <c r="D53" s="3"/>
      <c r="E53" s="3"/>
    </row>
    <row r="54" spans="2:5" ht="12.75" customHeight="1">
      <c r="B54" s="3"/>
      <c r="C54" s="4" t="s">
        <v>6</v>
      </c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4:5" ht="12.75" customHeight="1">
      <c r="D57" s="3"/>
      <c r="E57" s="3"/>
    </row>
  </sheetData>
  <sheetProtection/>
  <mergeCells count="44">
    <mergeCell ref="A1:I1"/>
    <mergeCell ref="A46:B46"/>
    <mergeCell ref="A44:B44"/>
    <mergeCell ref="A45:B45"/>
    <mergeCell ref="B8:B12"/>
    <mergeCell ref="A43:B43"/>
    <mergeCell ref="A42:B42"/>
    <mergeCell ref="G8:G13"/>
    <mergeCell ref="C46:E46"/>
    <mergeCell ref="I3:I8"/>
    <mergeCell ref="A52:G52"/>
    <mergeCell ref="C44:D44"/>
    <mergeCell ref="F41:I41"/>
    <mergeCell ref="A48:B48"/>
    <mergeCell ref="C45:E45"/>
    <mergeCell ref="C43:E43"/>
    <mergeCell ref="C48:E48"/>
    <mergeCell ref="A47:B47"/>
    <mergeCell ref="C3:C7"/>
    <mergeCell ref="C8:C12"/>
    <mergeCell ref="D3:D8"/>
    <mergeCell ref="A49:B49"/>
    <mergeCell ref="B33:B38"/>
    <mergeCell ref="C29:C34"/>
    <mergeCell ref="C49:E49"/>
    <mergeCell ref="B20:B25"/>
    <mergeCell ref="C47:E47"/>
    <mergeCell ref="C42:E42"/>
    <mergeCell ref="G21:G25"/>
    <mergeCell ref="H16:H20"/>
    <mergeCell ref="I16:I20"/>
    <mergeCell ref="H21:H25"/>
    <mergeCell ref="A50:B50"/>
    <mergeCell ref="C50:E50"/>
    <mergeCell ref="H8:H13"/>
    <mergeCell ref="H3:H7"/>
    <mergeCell ref="I29:I34"/>
    <mergeCell ref="C35:C39"/>
    <mergeCell ref="D29:D33"/>
    <mergeCell ref="G33:G39"/>
    <mergeCell ref="H29:H33"/>
    <mergeCell ref="H34:H38"/>
    <mergeCell ref="C16:C20"/>
    <mergeCell ref="C21:C25"/>
  </mergeCells>
  <printOptions/>
  <pageMargins left="0.5118110236220472" right="0.2755905511811024" top="0.3937007874015748" bottom="0.5905511811023623" header="0.2755905511811024" footer="0.275590551181102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2018-09-19T09:01:04Z</cp:lastPrinted>
  <dcterms:created xsi:type="dcterms:W3CDTF">2010-06-17T10:15:34Z</dcterms:created>
  <dcterms:modified xsi:type="dcterms:W3CDTF">2018-10-10T13:40:48Z</dcterms:modified>
  <cp:category/>
  <cp:version/>
  <cp:contentType/>
  <cp:contentStatus/>
</cp:coreProperties>
</file>